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<sst xmlns="http://schemas.openxmlformats.org/spreadsheetml/2006/main" count="219" uniqueCount="95">
  <si>
    <t>ИНФОРМАЦИЯ О НАЧИСЛЕННЫХ, СОБРАННЫХ И ИЗРАСХОДОВАННЫХ СРЕДСТВАХ  на 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</si>
  <si>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</si>
  <si>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</si>
  <si>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</si>
  <si>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</si>
  <si>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</si>
  <si>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</si>
  <si>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</si>
  <si>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</si>
  <si>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</si>
  <si>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</si>
  <si>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</si>
  <si>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</si>
  <si>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Свободы</t>
  </si>
  <si>
    <t>01.01.2015 г.</t>
  </si>
  <si>
    <t>ИТОГО ПО ДОМУ</t>
  </si>
  <si>
    <t>Январь 2018 г</t>
  </si>
  <si>
    <t>Вид работ</t>
  </si>
  <si>
    <t>Место проведения работ</t>
  </si>
  <si>
    <t>Смена трубопровода ф 25мм</t>
  </si>
  <si>
    <t>Свободы 12</t>
  </si>
  <si>
    <t>кв.36</t>
  </si>
  <si>
    <t>Ремонт электроосвещения в подъезде и над подъездом (установка светильника ,смена лампы)в жилом доме</t>
  </si>
  <si>
    <t>1-й подъезд и 5-й подъезд (3-й этаж)</t>
  </si>
  <si>
    <t>Февраль 2018 г</t>
  </si>
  <si>
    <t>осмотр вентканалорв и дымоходов</t>
  </si>
  <si>
    <t>кв.19-21,29</t>
  </si>
  <si>
    <t>кв. 22,25,35,36</t>
  </si>
  <si>
    <t>кв.38,39,41</t>
  </si>
  <si>
    <t>кв. 4-6,13,16</t>
  </si>
  <si>
    <t>ремонт  кровли в местах примыкания свесов желобов</t>
  </si>
  <si>
    <t>кв. 7</t>
  </si>
  <si>
    <t>март 2018г.</t>
  </si>
  <si>
    <t>смена ламп в подъезде и над адресной табличкой</t>
  </si>
  <si>
    <t>Апрель 2018 г</t>
  </si>
  <si>
    <t>устройство асфальтобетонного покрытия</t>
  </si>
  <si>
    <t>установка адресной таблички</t>
  </si>
  <si>
    <t>смена ламп светодиодных</t>
  </si>
  <si>
    <t>Под 4 эт 1</t>
  </si>
  <si>
    <t>Под 5 тамбур</t>
  </si>
  <si>
    <t>осмотр вентканалов,очистка,пробивка</t>
  </si>
  <si>
    <t>кв. 11</t>
  </si>
  <si>
    <t>май 2018г.</t>
  </si>
  <si>
    <t>Ремонт электроосвещения в подъезде (смена автомата,лампы,розетки)</t>
  </si>
  <si>
    <t>Подъезд №3, этаж 1</t>
  </si>
  <si>
    <t>Июнь 2018 г</t>
  </si>
  <si>
    <t xml:space="preserve">ремонт ступеней вход в подъезд </t>
  </si>
  <si>
    <t>Под 1,3</t>
  </si>
  <si>
    <t>ремонт мягкой кровли над кв. 45, установка замков на двери выхода на кровлю ( под. 1,2,3)</t>
  </si>
  <si>
    <t>июль 2018г.</t>
  </si>
  <si>
    <t>\</t>
  </si>
  <si>
    <t>очистка вентканалов</t>
  </si>
  <si>
    <t xml:space="preserve">Освещение адресной таблички </t>
  </si>
  <si>
    <t>август 2018г.</t>
  </si>
  <si>
    <t>Ремонт электроосвещения над подъездом</t>
  </si>
  <si>
    <t>4-й подъезд</t>
  </si>
  <si>
    <t xml:space="preserve">Электроосвещение адресной таблички на жилом доме </t>
  </si>
  <si>
    <t>Ремонт электроосвещения в подъезде №2 и над подъездом №1  (ремонт светильника, смена ламп)</t>
  </si>
  <si>
    <t>1,2-й подъезд</t>
  </si>
  <si>
    <t>Октябрь 2018г.</t>
  </si>
  <si>
    <t>ремонт освещения в МОП(смена фотореле,ламп с/д)</t>
  </si>
  <si>
    <t xml:space="preserve">Промывка системы ЦО </t>
  </si>
  <si>
    <t>установка зольника на вент.каналах</t>
  </si>
  <si>
    <t>кв.4,14,16</t>
  </si>
  <si>
    <t>ноябрь 2018г.</t>
  </si>
  <si>
    <t>ремонт освещения в МОП(смена лампы)</t>
  </si>
  <si>
    <t>ремонт входа в подъезд жилого дома (ступени ,площадки)</t>
  </si>
  <si>
    <t>Декабрь 2018 г</t>
  </si>
  <si>
    <t>ремонт  освещения в МОП (смена лампы)</t>
  </si>
  <si>
    <t>4 -й подъезд 2-й этаж</t>
  </si>
  <si>
    <t>устройство мусорных контейнеров (металлический 1шт по 0,75 м3)на территории двора жилого дома</t>
  </si>
  <si>
    <t xml:space="preserve">Укрепление водосточных труб </t>
  </si>
  <si>
    <t>обход и осмотр инженерных коммуникаций</t>
  </si>
  <si>
    <t>закрашивание надписей на цоколе</t>
  </si>
  <si>
    <t>Март 2018 г</t>
  </si>
  <si>
    <t>очистка ливневой траншеи</t>
  </si>
  <si>
    <t>Под 1,2</t>
  </si>
  <si>
    <t>установка замка в подвальное помещение</t>
  </si>
  <si>
    <t>Под 1</t>
  </si>
  <si>
    <t>слив воды из системы ЦО</t>
  </si>
  <si>
    <t>смена трубопровода ЦК</t>
  </si>
  <si>
    <t>кв. 42</t>
  </si>
  <si>
    <t>Май 2018г</t>
  </si>
  <si>
    <t>Окраска деревьев и ж/б бордюров</t>
  </si>
  <si>
    <t>Август 2018 г</t>
  </si>
  <si>
    <t xml:space="preserve">Установка замка накладного </t>
  </si>
  <si>
    <t xml:space="preserve">1-й подъезд </t>
  </si>
  <si>
    <t>Смена трубопровода ф 32 мм</t>
  </si>
  <si>
    <t>кв.13</t>
  </si>
  <si>
    <t>октябрь 2018г.</t>
  </si>
  <si>
    <t xml:space="preserve">Ликвидация воздушных пробок в стояках </t>
  </si>
  <si>
    <t>кв.36,39,42,45,35,38,41,44</t>
  </si>
  <si>
    <t>декабрь 2018г.</t>
  </si>
  <si>
    <t>Смена трубопровода ф 25,20 мм</t>
  </si>
  <si>
    <t>кв.3.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</si>
</sst>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/yy"/>
  </numFmts>
  <fonts count="44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8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2" fillId="38" borderId="0" xfId="0" applyFont="1" applyFill="1" applyAlignment="1">
      <alignment horizontal="center"/>
    </xf>
    <xf numFmtId="0" fontId="6" fillId="38" borderId="11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164" fontId="1" fillId="38" borderId="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49" fontId="1" fillId="38" borderId="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513">
          <cell r="E2513">
            <v>42464.32</v>
          </cell>
          <cell r="F2513">
            <v>-70146.03</v>
          </cell>
          <cell r="G2513">
            <v>214576.2</v>
          </cell>
          <cell r="H2513">
            <v>206333.47</v>
          </cell>
          <cell r="I2513">
            <v>384000.83999999997</v>
          </cell>
          <cell r="J2513">
            <v>-247813.39999999997</v>
          </cell>
          <cell r="K2513">
            <v>50707.05000000002</v>
          </cell>
        </row>
        <row r="2514"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</row>
        <row r="2515"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</row>
        <row r="2516">
          <cell r="E2516">
            <v>25239.87</v>
          </cell>
          <cell r="F2516">
            <v>81222.09</v>
          </cell>
          <cell r="G2516">
            <v>43330.560000000005</v>
          </cell>
          <cell r="H2516">
            <v>42353.33</v>
          </cell>
          <cell r="I2516">
            <v>0</v>
          </cell>
          <cell r="J2516">
            <v>123575.42</v>
          </cell>
          <cell r="K2516">
            <v>26217.100000000006</v>
          </cell>
        </row>
        <row r="2517"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</row>
        <row r="2518"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</row>
        <row r="2520">
          <cell r="E2520">
            <v>18662.25</v>
          </cell>
          <cell r="F2520">
            <v>-120396.95999999999</v>
          </cell>
          <cell r="G2520">
            <v>58224.630000000005</v>
          </cell>
          <cell r="H2520">
            <v>54351.229999999996</v>
          </cell>
          <cell r="I2520">
            <v>25882.379999999997</v>
          </cell>
          <cell r="J2520">
            <v>-91928.10999999999</v>
          </cell>
          <cell r="K2520">
            <v>22535.650000000012</v>
          </cell>
        </row>
        <row r="2521">
          <cell r="E2521">
            <v>21037.97</v>
          </cell>
          <cell r="F2521">
            <v>-21037.97</v>
          </cell>
          <cell r="G2521">
            <v>87949.12000000001</v>
          </cell>
          <cell r="H2521">
            <v>84806.84</v>
          </cell>
          <cell r="I2521">
            <v>28528.06000000001</v>
          </cell>
          <cell r="J2521">
            <v>35240.80999999999</v>
          </cell>
          <cell r="K2521">
            <v>24180.249999999996</v>
          </cell>
        </row>
        <row r="2522">
          <cell r="E2522">
            <v>7487.46</v>
          </cell>
          <cell r="F2522">
            <v>68805.25</v>
          </cell>
          <cell r="G2522">
            <v>27774.5</v>
          </cell>
          <cell r="H2522">
            <v>26806.71</v>
          </cell>
          <cell r="I2522">
            <v>0</v>
          </cell>
          <cell r="J2522">
            <v>95611.96</v>
          </cell>
          <cell r="K2522">
            <v>8455.249999999996</v>
          </cell>
        </row>
        <row r="2523">
          <cell r="E2523">
            <v>1070.67</v>
          </cell>
          <cell r="F2523">
            <v>10517.439999999999</v>
          </cell>
          <cell r="G2523">
            <v>3967.84</v>
          </cell>
          <cell r="H2523">
            <v>3829.6400000000003</v>
          </cell>
          <cell r="I2523">
            <v>0</v>
          </cell>
          <cell r="J2523">
            <v>14347.08</v>
          </cell>
          <cell r="K2523">
            <v>1208.8699999999994</v>
          </cell>
        </row>
        <row r="2524">
          <cell r="E2524">
            <v>1364.22</v>
          </cell>
          <cell r="F2524">
            <v>13410.269999999999</v>
          </cell>
          <cell r="G2524">
            <v>5058.97</v>
          </cell>
          <cell r="H2524">
            <v>4882.62</v>
          </cell>
          <cell r="I2524">
            <v>0</v>
          </cell>
          <cell r="J2524">
            <v>18292.89</v>
          </cell>
          <cell r="K2524">
            <v>1540.5700000000006</v>
          </cell>
        </row>
        <row r="2525">
          <cell r="E2525">
            <v>40.56</v>
          </cell>
          <cell r="F2525">
            <v>394.56</v>
          </cell>
          <cell r="G2525">
            <v>148.92000000000002</v>
          </cell>
          <cell r="H2525">
            <v>143.71000000000004</v>
          </cell>
          <cell r="I2525">
            <v>0</v>
          </cell>
          <cell r="J2525">
            <v>538.27</v>
          </cell>
          <cell r="K2525">
            <v>45.76999999999997</v>
          </cell>
        </row>
        <row r="2526">
          <cell r="E2526">
            <v>10481.25</v>
          </cell>
          <cell r="F2526">
            <v>-10481.25</v>
          </cell>
          <cell r="G2526">
            <v>46144.94</v>
          </cell>
          <cell r="H2526">
            <v>44480.10999999999</v>
          </cell>
          <cell r="I2526">
            <v>14783.840000000006</v>
          </cell>
          <cell r="J2526">
            <v>19215.01999999999</v>
          </cell>
          <cell r="K2526">
            <v>12146.080000000013</v>
          </cell>
        </row>
        <row r="2527">
          <cell r="E2527">
            <v>7087.099999999999</v>
          </cell>
          <cell r="F2527">
            <v>-15156.13</v>
          </cell>
          <cell r="G2527">
            <v>26286.61</v>
          </cell>
          <cell r="H2527">
            <v>25370.659999999996</v>
          </cell>
          <cell r="I2527">
            <v>33206.73937</v>
          </cell>
          <cell r="J2527">
            <v>-22992.209370000008</v>
          </cell>
          <cell r="K2527">
            <v>8003.050000000004</v>
          </cell>
        </row>
        <row r="2528">
          <cell r="E2528">
            <v>1215.79</v>
          </cell>
          <cell r="F2528">
            <v>8464.21</v>
          </cell>
          <cell r="G2528">
            <v>4513.33</v>
          </cell>
          <cell r="H2528">
            <v>4356.054999999999</v>
          </cell>
          <cell r="I2528">
            <v>0</v>
          </cell>
          <cell r="J2528">
            <v>12820.265</v>
          </cell>
          <cell r="K2528">
            <v>1373.065000000001</v>
          </cell>
        </row>
        <row r="2530">
          <cell r="E2530">
            <v>31963.5</v>
          </cell>
          <cell r="F2530">
            <v>-31963.5</v>
          </cell>
          <cell r="G2530">
            <v>124827.48</v>
          </cell>
          <cell r="H2530">
            <v>119911.45999999999</v>
          </cell>
          <cell r="I2530">
            <v>124827.48</v>
          </cell>
          <cell r="J2530">
            <v>-36879.520000000004</v>
          </cell>
          <cell r="K2530">
            <v>36879.52000000002</v>
          </cell>
        </row>
        <row r="2531">
          <cell r="E2531">
            <v>-1366.72</v>
          </cell>
          <cell r="F2531">
            <v>1366.72</v>
          </cell>
          <cell r="G2531">
            <v>4025.3799999999997</v>
          </cell>
          <cell r="H2531">
            <v>3846.5699999999997</v>
          </cell>
          <cell r="I2531">
            <v>3424.4799999999996</v>
          </cell>
          <cell r="J2531">
            <v>1788.8100000000009</v>
          </cell>
          <cell r="K2531">
            <v>-1187.9100000000005</v>
          </cell>
        </row>
        <row r="2532">
          <cell r="E2532">
            <v>51.929999999999836</v>
          </cell>
          <cell r="F2532">
            <v>-51.929999999999836</v>
          </cell>
          <cell r="G2532">
            <v>56935.78999999999</v>
          </cell>
          <cell r="H2532">
            <v>53512.850000000006</v>
          </cell>
          <cell r="I2532">
            <v>53130.59</v>
          </cell>
          <cell r="J2532">
            <v>330.33000000000993</v>
          </cell>
          <cell r="K2532">
            <v>3474.8699999999903</v>
          </cell>
        </row>
        <row r="2533">
          <cell r="E2533">
            <v>-596.07</v>
          </cell>
          <cell r="F2533">
            <v>596.07</v>
          </cell>
          <cell r="G2533">
            <v>1031.61</v>
          </cell>
          <cell r="H2533">
            <v>981.15</v>
          </cell>
          <cell r="I2533">
            <v>1031.61</v>
          </cell>
          <cell r="J2533">
            <v>545.6100000000001</v>
          </cell>
          <cell r="K2533">
            <v>-545.6100000000001</v>
          </cell>
        </row>
        <row r="2534">
          <cell r="E2534">
            <v>3657.12</v>
          </cell>
          <cell r="F2534">
            <v>-3657.12</v>
          </cell>
          <cell r="G2534">
            <v>13260.63</v>
          </cell>
          <cell r="H2534">
            <v>12835.37</v>
          </cell>
          <cell r="I2534">
            <v>13260.63</v>
          </cell>
          <cell r="J2534">
            <v>-4082.379999999997</v>
          </cell>
          <cell r="K2534">
            <v>4082.3799999999965</v>
          </cell>
        </row>
        <row r="2535">
          <cell r="E2535">
            <v>19112.17</v>
          </cell>
          <cell r="F2535">
            <v>-19112.17</v>
          </cell>
          <cell r="G2535">
            <v>102548.87</v>
          </cell>
          <cell r="H2535">
            <v>97484.06999999999</v>
          </cell>
          <cell r="I2535">
            <v>102548.87</v>
          </cell>
          <cell r="J2535">
            <v>-24176.969999999994</v>
          </cell>
          <cell r="K2535">
            <v>24176.969999999994</v>
          </cell>
        </row>
        <row r="2536">
          <cell r="E2536">
            <v>27501.879999999997</v>
          </cell>
          <cell r="F2536">
            <v>-27501.879999999997</v>
          </cell>
          <cell r="G2536">
            <v>109922.53000000001</v>
          </cell>
          <cell r="H2536">
            <v>91997.43</v>
          </cell>
          <cell r="I2536">
            <v>109922.53000000001</v>
          </cell>
          <cell r="J2536">
            <v>-45426.98</v>
          </cell>
          <cell r="K2536">
            <v>45426.98</v>
          </cell>
        </row>
        <row r="2537">
          <cell r="E2537">
            <v>20540.309999999998</v>
          </cell>
          <cell r="F2537">
            <v>-20540.309999999998</v>
          </cell>
          <cell r="G2537">
            <v>102170.25</v>
          </cell>
          <cell r="H2537">
            <v>98385.53</v>
          </cell>
          <cell r="I2537">
            <v>102170.25</v>
          </cell>
          <cell r="J2537">
            <v>-24325.03</v>
          </cell>
          <cell r="K2537">
            <v>24325.03</v>
          </cell>
        </row>
        <row r="2538">
          <cell r="E2538">
            <v>-7318.45</v>
          </cell>
          <cell r="F2538">
            <v>7318.45</v>
          </cell>
          <cell r="G2538">
            <v>0</v>
          </cell>
          <cell r="H2538">
            <v>0</v>
          </cell>
          <cell r="I2538">
            <v>0</v>
          </cell>
          <cell r="J2538">
            <v>7318.45</v>
          </cell>
          <cell r="K2538">
            <v>-7318.45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1" zoomScaleNormal="81" zoomScalePageLayoutView="0" workbookViewId="0" topLeftCell="A1">
      <selection activeCell="A31" sqref="A6:IV31"/>
    </sheetView>
  </sheetViews>
  <sheetFormatPr defaultColWidth="11.57421875" defaultRowHeight="12.75"/>
  <cols>
    <col min="1" max="1" width="10.7109375" style="0" customWidth="1"/>
    <col min="2" max="2" width="23.28125" style="0" customWidth="1"/>
    <col min="3" max="3" width="11.57421875" style="0" customWidth="1"/>
    <col min="4" max="4" width="18.140625" style="0" customWidth="1"/>
    <col min="5" max="5" width="20.57421875" style="0" customWidth="1"/>
    <col min="6" max="6" width="18.421875" style="0" customWidth="1"/>
    <col min="7" max="7" width="15.8515625" style="0" customWidth="1"/>
    <col min="8" max="8" width="21.00390625" style="0" customWidth="1"/>
    <col min="9" max="9" width="19.8515625" style="0" customWidth="1"/>
    <col min="10" max="10" width="24.57421875" style="0" customWidth="1"/>
    <col min="11" max="11" width="19.8515625" style="0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33" t="s">
        <v>1</v>
      </c>
      <c r="B3" s="34" t="s">
        <v>2</v>
      </c>
      <c r="C3" s="34"/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</row>
    <row r="4" spans="1:11" ht="39.75" customHeight="1">
      <c r="A4" s="33"/>
      <c r="B4" s="4" t="s">
        <v>11</v>
      </c>
      <c r="C4" s="4" t="s">
        <v>12</v>
      </c>
      <c r="D4" s="35"/>
      <c r="E4" s="35"/>
      <c r="F4" s="35"/>
      <c r="G4" s="35"/>
      <c r="H4" s="35"/>
      <c r="I4" s="35"/>
      <c r="J4" s="35"/>
      <c r="K4" s="35"/>
    </row>
    <row r="5" spans="1:11" ht="15.75">
      <c r="A5" s="5"/>
      <c r="B5" s="6" t="s">
        <v>13</v>
      </c>
      <c r="C5" s="7">
        <v>12</v>
      </c>
      <c r="D5" s="8"/>
      <c r="E5" s="8"/>
      <c r="F5" s="8"/>
      <c r="G5" s="8"/>
      <c r="H5" s="8"/>
      <c r="I5" s="8"/>
      <c r="J5" s="8"/>
      <c r="K5" s="6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свод'!E2513</f>
        <v>42464.32</v>
      </c>
      <c r="E6" s="11">
        <f>'[1]Лицевые счета домов свод'!F2513</f>
        <v>-70146.03</v>
      </c>
      <c r="F6" s="11">
        <f>'[1]Лицевые счета домов свод'!G2513</f>
        <v>214576.2</v>
      </c>
      <c r="G6" s="11">
        <f>'[1]Лицевые счета домов свод'!H2513</f>
        <v>206333.47</v>
      </c>
      <c r="H6" s="11">
        <f>'[1]Лицевые счета домов свод'!I2513</f>
        <v>384000.83999999997</v>
      </c>
      <c r="I6" s="11">
        <f>'[1]Лицевые счета домов свод'!J2513</f>
        <v>-247813.39999999997</v>
      </c>
      <c r="J6" s="11">
        <f>'[1]Лицевые счета домов свод'!K2513</f>
        <v>50707.05000000002</v>
      </c>
      <c r="K6" s="10"/>
    </row>
    <row r="7" spans="1:11" ht="15" hidden="1">
      <c r="A7" s="10"/>
      <c r="B7" s="10"/>
      <c r="C7" s="10"/>
      <c r="D7" s="11">
        <f>'[1]Лицевые счета домов свод'!E2514</f>
        <v>0</v>
      </c>
      <c r="E7" s="11">
        <f>'[1]Лицевые счета домов свод'!F2514</f>
        <v>0</v>
      </c>
      <c r="F7" s="11">
        <f>'[1]Лицевые счета домов свод'!G2514</f>
        <v>0</v>
      </c>
      <c r="G7" s="11">
        <f>'[1]Лицевые счета домов свод'!H2514</f>
        <v>0</v>
      </c>
      <c r="H7" s="11">
        <f>'[1]Лицевые счета домов свод'!I2514</f>
        <v>0</v>
      </c>
      <c r="I7" s="11">
        <f>'[1]Лицевые счета домов свод'!J2514</f>
        <v>0</v>
      </c>
      <c r="J7" s="11">
        <f>'[1]Лицевые счета домов свод'!K2514</f>
        <v>0</v>
      </c>
      <c r="K7" s="10"/>
    </row>
    <row r="8" spans="1:11" ht="15" hidden="1">
      <c r="A8" s="10"/>
      <c r="B8" s="10"/>
      <c r="C8" s="10"/>
      <c r="D8" s="11">
        <f>'[1]Лицевые счета домов свод'!E2515</f>
        <v>0</v>
      </c>
      <c r="E8" s="11">
        <f>'[1]Лицевые счета домов свод'!F2515</f>
        <v>0</v>
      </c>
      <c r="F8" s="11">
        <f>'[1]Лицевые счета домов свод'!G2515</f>
        <v>0</v>
      </c>
      <c r="G8" s="11">
        <f>'[1]Лицевые счета домов свод'!H2515</f>
        <v>0</v>
      </c>
      <c r="H8" s="11">
        <f>'[1]Лицевые счета домов свод'!I2515</f>
        <v>0</v>
      </c>
      <c r="I8" s="11">
        <f>'[1]Лицевые счета домов свод'!J2515</f>
        <v>0</v>
      </c>
      <c r="J8" s="11">
        <f>'[1]Лицевые счета домов свод'!K2515</f>
        <v>0</v>
      </c>
      <c r="K8" s="10"/>
    </row>
    <row r="9" spans="1:11" ht="15" hidden="1">
      <c r="A9" s="10"/>
      <c r="B9" s="10"/>
      <c r="C9" s="10"/>
      <c r="D9" s="11">
        <f>'[1]Лицевые счета домов свод'!E2516</f>
        <v>25239.87</v>
      </c>
      <c r="E9" s="11">
        <f>'[1]Лицевые счета домов свод'!F2516</f>
        <v>81222.09</v>
      </c>
      <c r="F9" s="11">
        <f>'[1]Лицевые счета домов свод'!G2516</f>
        <v>43330.560000000005</v>
      </c>
      <c r="G9" s="11">
        <f>'[1]Лицевые счета домов свод'!H2516</f>
        <v>42353.33</v>
      </c>
      <c r="H9" s="11">
        <f>'[1]Лицевые счета домов свод'!I2516</f>
        <v>0</v>
      </c>
      <c r="I9" s="11">
        <f>'[1]Лицевые счета домов свод'!J2516</f>
        <v>123575.42</v>
      </c>
      <c r="J9" s="11">
        <f>'[1]Лицевые счета домов свод'!K2516</f>
        <v>26217.100000000006</v>
      </c>
      <c r="K9" s="10"/>
    </row>
    <row r="10" spans="1:11" ht="15" hidden="1">
      <c r="A10" s="10"/>
      <c r="B10" s="10"/>
      <c r="C10" s="10"/>
      <c r="D10" s="11">
        <f>'[1]Лицевые счета домов свод'!E2517</f>
        <v>0</v>
      </c>
      <c r="E10" s="11">
        <f>'[1]Лицевые счета домов свод'!F2517</f>
        <v>0</v>
      </c>
      <c r="F10" s="11">
        <f>'[1]Лицевые счета домов свод'!G2517</f>
        <v>0</v>
      </c>
      <c r="G10" s="11">
        <f>'[1]Лицевые счета домов свод'!H2517</f>
        <v>0</v>
      </c>
      <c r="H10" s="11">
        <f>'[1]Лицевые счета домов свод'!I2517</f>
        <v>0</v>
      </c>
      <c r="I10" s="11">
        <f>'[1]Лицевые счета домов свод'!J2517</f>
        <v>0</v>
      </c>
      <c r="J10" s="11">
        <f>'[1]Лицевые счета домов свод'!K2517</f>
        <v>0</v>
      </c>
      <c r="K10" s="10"/>
    </row>
    <row r="11" spans="1:11" ht="15" hidden="1">
      <c r="A11" s="10"/>
      <c r="B11" s="10"/>
      <c r="C11" s="10"/>
      <c r="D11" s="11">
        <f>'[1]Лицевые счета домов свод'!E2518</f>
        <v>0</v>
      </c>
      <c r="E11" s="11">
        <f>'[1]Лицевые счета домов свод'!F2518</f>
        <v>0</v>
      </c>
      <c r="F11" s="11">
        <f>'[1]Лицевые счета домов свод'!G2518</f>
        <v>0</v>
      </c>
      <c r="G11" s="11">
        <f>'[1]Лицевые счета домов свод'!H2518</f>
        <v>0</v>
      </c>
      <c r="H11" s="11">
        <f>'[1]Лицевые счета домов свод'!I2518</f>
        <v>0</v>
      </c>
      <c r="I11" s="11">
        <f>'[1]Лицевые счета домов свод'!J2518</f>
        <v>0</v>
      </c>
      <c r="J11" s="11">
        <f>'[1]Лицевые счета домов свод'!K2518</f>
        <v>0</v>
      </c>
      <c r="K11" s="10"/>
    </row>
    <row r="12" spans="1:11" ht="15.75" hidden="1">
      <c r="A12" s="10"/>
      <c r="B12" s="10"/>
      <c r="C12" s="10"/>
      <c r="D12" s="3">
        <f aca="true" t="shared" si="0" ref="D12:J12">SUM(D6:D11)</f>
        <v>67704.19</v>
      </c>
      <c r="E12" s="3">
        <f t="shared" si="0"/>
        <v>11076.059999999998</v>
      </c>
      <c r="F12" s="3">
        <f t="shared" si="0"/>
        <v>257906.76</v>
      </c>
      <c r="G12" s="3">
        <f t="shared" si="0"/>
        <v>248686.8</v>
      </c>
      <c r="H12" s="3">
        <f t="shared" si="0"/>
        <v>384000.83999999997</v>
      </c>
      <c r="I12" s="3">
        <f t="shared" si="0"/>
        <v>-124237.97999999997</v>
      </c>
      <c r="J12" s="3">
        <f t="shared" si="0"/>
        <v>76924.15000000002</v>
      </c>
      <c r="K12" s="12"/>
    </row>
    <row r="13" spans="1:11" ht="26.25" customHeight="1" hidden="1">
      <c r="A13" s="10"/>
      <c r="B13" s="10"/>
      <c r="C13" s="10"/>
      <c r="D13" s="11">
        <f>'[1]Лицевые счета домов свод'!E2520</f>
        <v>18662.25</v>
      </c>
      <c r="E13" s="11">
        <f>'[1]Лицевые счета домов свод'!F2520</f>
        <v>-120396.95999999999</v>
      </c>
      <c r="F13" s="11">
        <f>'[1]Лицевые счета домов свод'!G2520</f>
        <v>58224.630000000005</v>
      </c>
      <c r="G13" s="11">
        <f>'[1]Лицевые счета домов свод'!H2520</f>
        <v>54351.229999999996</v>
      </c>
      <c r="H13" s="11">
        <f>'[1]Лицевые счета домов свод'!I2520</f>
        <v>25882.379999999997</v>
      </c>
      <c r="I13" s="11">
        <f>'[1]Лицевые счета домов свод'!J2520</f>
        <v>-91928.10999999999</v>
      </c>
      <c r="J13" s="11">
        <f>'[1]Лицевые счета домов свод'!K2520</f>
        <v>22535.650000000012</v>
      </c>
      <c r="K13" s="10"/>
    </row>
    <row r="14" spans="1:11" ht="26.25" customHeight="1" hidden="1">
      <c r="A14" s="10"/>
      <c r="B14" s="10"/>
      <c r="C14" s="10"/>
      <c r="D14" s="11">
        <f>'[1]Лицевые счета домов свод'!E2521</f>
        <v>21037.97</v>
      </c>
      <c r="E14" s="11">
        <f>'[1]Лицевые счета домов свод'!F2521</f>
        <v>-21037.97</v>
      </c>
      <c r="F14" s="11">
        <f>'[1]Лицевые счета домов свод'!G2521</f>
        <v>87949.12000000001</v>
      </c>
      <c r="G14" s="11">
        <f>'[1]Лицевые счета домов свод'!H2521</f>
        <v>84806.84</v>
      </c>
      <c r="H14" s="11">
        <f>'[1]Лицевые счета домов свод'!I2521</f>
        <v>28528.06000000001</v>
      </c>
      <c r="I14" s="11">
        <f>'[1]Лицевые счета домов свод'!J2521</f>
        <v>35240.80999999999</v>
      </c>
      <c r="J14" s="11">
        <f>'[1]Лицевые счета домов свод'!K2521</f>
        <v>24180.249999999996</v>
      </c>
      <c r="K14" s="10"/>
    </row>
    <row r="15" spans="1:11" ht="33" customHeight="1" hidden="1">
      <c r="A15" s="10"/>
      <c r="B15" s="10"/>
      <c r="C15" s="10"/>
      <c r="D15" s="11">
        <f>'[1]Лицевые счета домов свод'!E2522</f>
        <v>7487.46</v>
      </c>
      <c r="E15" s="11">
        <f>'[1]Лицевые счета домов свод'!F2522</f>
        <v>68805.25</v>
      </c>
      <c r="F15" s="11">
        <f>'[1]Лицевые счета домов свод'!G2522</f>
        <v>27774.5</v>
      </c>
      <c r="G15" s="11">
        <f>'[1]Лицевые счета домов свод'!H2522</f>
        <v>26806.71</v>
      </c>
      <c r="H15" s="11">
        <f>'[1]Лицевые счета домов свод'!I2522</f>
        <v>0</v>
      </c>
      <c r="I15" s="11">
        <f>'[1]Лицевые счета домов свод'!J2522</f>
        <v>95611.96</v>
      </c>
      <c r="J15" s="11">
        <f>'[1]Лицевые счета домов свод'!K2522</f>
        <v>8455.249999999996</v>
      </c>
      <c r="K15" s="10"/>
    </row>
    <row r="16" spans="1:11" ht="28.5" customHeight="1" hidden="1">
      <c r="A16" s="10"/>
      <c r="B16" s="10"/>
      <c r="C16" s="10"/>
      <c r="D16" s="11">
        <f>'[1]Лицевые счета домов свод'!E2523</f>
        <v>1070.67</v>
      </c>
      <c r="E16" s="11">
        <f>'[1]Лицевые счета домов свод'!F2523</f>
        <v>10517.439999999999</v>
      </c>
      <c r="F16" s="11">
        <f>'[1]Лицевые счета домов свод'!G2523</f>
        <v>3967.84</v>
      </c>
      <c r="G16" s="11">
        <f>'[1]Лицевые счета домов свод'!H2523</f>
        <v>3829.6400000000003</v>
      </c>
      <c r="H16" s="11">
        <f>'[1]Лицевые счета домов свод'!I2523</f>
        <v>0</v>
      </c>
      <c r="I16" s="11">
        <f>'[1]Лицевые счета домов свод'!J2523</f>
        <v>14347.08</v>
      </c>
      <c r="J16" s="11">
        <f>'[1]Лицевые счета домов свод'!K2523</f>
        <v>1208.8699999999994</v>
      </c>
      <c r="K16" s="10"/>
    </row>
    <row r="17" spans="1:11" ht="19.5" customHeight="1" hidden="1">
      <c r="A17" s="10"/>
      <c r="B17" s="10"/>
      <c r="C17" s="10"/>
      <c r="D17" s="11">
        <f>'[1]Лицевые счета домов свод'!E2524</f>
        <v>1364.22</v>
      </c>
      <c r="E17" s="11">
        <f>'[1]Лицевые счета домов свод'!F2524</f>
        <v>13410.269999999999</v>
      </c>
      <c r="F17" s="11">
        <f>'[1]Лицевые счета домов свод'!G2524</f>
        <v>5058.97</v>
      </c>
      <c r="G17" s="11">
        <f>'[1]Лицевые счета домов свод'!H2524</f>
        <v>4882.62</v>
      </c>
      <c r="H17" s="11">
        <f>'[1]Лицевые счета домов свод'!I2524</f>
        <v>0</v>
      </c>
      <c r="I17" s="11">
        <f>'[1]Лицевые счета домов свод'!J2524</f>
        <v>18292.89</v>
      </c>
      <c r="J17" s="11">
        <f>'[1]Лицевые счета домов свод'!K2524</f>
        <v>1540.5700000000006</v>
      </c>
      <c r="K17" s="10"/>
    </row>
    <row r="18" spans="1:11" ht="25.5" customHeight="1" hidden="1">
      <c r="A18" s="10"/>
      <c r="B18" s="10"/>
      <c r="C18" s="10"/>
      <c r="D18" s="11">
        <f>'[1]Лицевые счета домов свод'!E2525</f>
        <v>40.56</v>
      </c>
      <c r="E18" s="11">
        <f>'[1]Лицевые счета домов свод'!F2525</f>
        <v>394.56</v>
      </c>
      <c r="F18" s="11">
        <f>'[1]Лицевые счета домов свод'!G2525</f>
        <v>148.92000000000002</v>
      </c>
      <c r="G18" s="11">
        <f>'[1]Лицевые счета домов свод'!H2525</f>
        <v>143.71000000000004</v>
      </c>
      <c r="H18" s="11">
        <f>'[1]Лицевые счета домов свод'!I2525</f>
        <v>0</v>
      </c>
      <c r="I18" s="11">
        <f>'[1]Лицевые счета домов свод'!J2525</f>
        <v>538.27</v>
      </c>
      <c r="J18" s="11">
        <f>'[1]Лицевые счета домов свод'!K2525</f>
        <v>45.76999999999997</v>
      </c>
      <c r="K18" s="10"/>
    </row>
    <row r="19" spans="1:11" ht="33.75" customHeight="1" hidden="1">
      <c r="A19" s="10"/>
      <c r="B19" s="10"/>
      <c r="C19" s="10"/>
      <c r="D19" s="11">
        <f>'[1]Лицевые счета домов свод'!E2526</f>
        <v>10481.25</v>
      </c>
      <c r="E19" s="11">
        <f>'[1]Лицевые счета домов свод'!F2526</f>
        <v>-10481.25</v>
      </c>
      <c r="F19" s="11">
        <f>'[1]Лицевые счета домов свод'!G2526</f>
        <v>46144.94</v>
      </c>
      <c r="G19" s="11">
        <f>'[1]Лицевые счета домов свод'!H2526</f>
        <v>44480.10999999999</v>
      </c>
      <c r="H19" s="11">
        <f>'[1]Лицевые счета домов свод'!I2526</f>
        <v>14783.840000000006</v>
      </c>
      <c r="I19" s="11">
        <f>'[1]Лицевые счета домов свод'!J2526</f>
        <v>19215.01999999999</v>
      </c>
      <c r="J19" s="11">
        <f>'[1]Лицевые счета домов свод'!K2526</f>
        <v>12146.080000000013</v>
      </c>
      <c r="K19" s="10"/>
    </row>
    <row r="20" spans="1:11" ht="27" customHeight="1" hidden="1">
      <c r="A20" s="10"/>
      <c r="B20" s="10"/>
      <c r="C20" s="10"/>
      <c r="D20" s="11">
        <f>'[1]Лицевые счета домов свод'!E2527</f>
        <v>7087.099999999999</v>
      </c>
      <c r="E20" s="11">
        <f>'[1]Лицевые счета домов свод'!F2527</f>
        <v>-15156.13</v>
      </c>
      <c r="F20" s="11">
        <f>'[1]Лицевые счета домов свод'!G2527</f>
        <v>26286.61</v>
      </c>
      <c r="G20" s="11">
        <f>'[1]Лицевые счета домов свод'!H2527</f>
        <v>25370.659999999996</v>
      </c>
      <c r="H20" s="13">
        <f>'[1]Лицевые счета домов свод'!I2527</f>
        <v>33206.73937</v>
      </c>
      <c r="I20" s="13">
        <f>'[1]Лицевые счета домов свод'!J2527</f>
        <v>-22992.209370000008</v>
      </c>
      <c r="J20" s="11">
        <f>'[1]Лицевые счета домов свод'!K2527</f>
        <v>8003.050000000004</v>
      </c>
      <c r="K20" s="10"/>
    </row>
    <row r="21" spans="1:11" ht="35.25" customHeight="1" hidden="1">
      <c r="A21" s="10"/>
      <c r="B21" s="10"/>
      <c r="C21" s="10"/>
      <c r="D21" s="11">
        <f>'[1]Лицевые счета домов свод'!E2528</f>
        <v>1215.79</v>
      </c>
      <c r="E21" s="11">
        <f>'[1]Лицевые счета домов свод'!F2528</f>
        <v>8464.21</v>
      </c>
      <c r="F21" s="11">
        <f>'[1]Лицевые счета домов свод'!G2528</f>
        <v>4513.33</v>
      </c>
      <c r="G21" s="11">
        <f>'[1]Лицевые счета домов свод'!H2528</f>
        <v>4356.054999999999</v>
      </c>
      <c r="H21" s="11">
        <f>'[1]Лицевые счета домов свод'!I2528</f>
        <v>0</v>
      </c>
      <c r="I21" s="11">
        <f>'[1]Лицевые счета домов свод'!J2528</f>
        <v>12820.265</v>
      </c>
      <c r="J21" s="13">
        <f>'[1]Лицевые счета домов свод'!K2528</f>
        <v>1373.065000000001</v>
      </c>
      <c r="K21" s="10"/>
    </row>
    <row r="22" spans="1:11" ht="15.75" hidden="1">
      <c r="A22" s="10"/>
      <c r="B22" s="10"/>
      <c r="C22" s="10"/>
      <c r="D22" s="3">
        <f aca="true" t="shared" si="1" ref="D22:J22">SUM(D13:D21)</f>
        <v>68447.26999999999</v>
      </c>
      <c r="E22" s="3">
        <f t="shared" si="1"/>
        <v>-65480.579999999994</v>
      </c>
      <c r="F22" s="3">
        <f t="shared" si="1"/>
        <v>260068.86000000002</v>
      </c>
      <c r="G22" s="3">
        <f t="shared" si="1"/>
        <v>249027.57499999998</v>
      </c>
      <c r="H22" s="14">
        <f t="shared" si="1"/>
        <v>102401.01937000002</v>
      </c>
      <c r="I22" s="14">
        <f t="shared" si="1"/>
        <v>81145.97562999999</v>
      </c>
      <c r="J22" s="14">
        <f t="shared" si="1"/>
        <v>79488.55500000002</v>
      </c>
      <c r="K22" s="12"/>
    </row>
    <row r="23" spans="1:11" ht="15" hidden="1">
      <c r="A23" s="10"/>
      <c r="B23" s="10"/>
      <c r="C23" s="10"/>
      <c r="D23" s="11">
        <f>'[1]Лицевые счета домов свод'!E2530</f>
        <v>31963.5</v>
      </c>
      <c r="E23" s="11">
        <f>'[1]Лицевые счета домов свод'!F2530</f>
        <v>-31963.5</v>
      </c>
      <c r="F23" s="11">
        <f>'[1]Лицевые счета домов свод'!G2530</f>
        <v>124827.48</v>
      </c>
      <c r="G23" s="11">
        <f>'[1]Лицевые счета домов свод'!H2530</f>
        <v>119911.45999999999</v>
      </c>
      <c r="H23" s="11">
        <f>'[1]Лицевые счета домов свод'!I2530</f>
        <v>124827.48</v>
      </c>
      <c r="I23" s="11">
        <f>'[1]Лицевые счета домов свод'!J2530</f>
        <v>-36879.520000000004</v>
      </c>
      <c r="J23" s="11">
        <f>'[1]Лицевые счета домов свод'!K2530</f>
        <v>36879.52000000002</v>
      </c>
      <c r="K23" s="10"/>
    </row>
    <row r="24" spans="1:11" ht="15" hidden="1">
      <c r="A24" s="10"/>
      <c r="B24" s="10"/>
      <c r="C24" s="10"/>
      <c r="D24" s="11">
        <f>'[1]Лицевые счета домов свод'!E2531</f>
        <v>-1366.72</v>
      </c>
      <c r="E24" s="11">
        <f>'[1]Лицевые счета домов свод'!F2531</f>
        <v>1366.72</v>
      </c>
      <c r="F24" s="11">
        <f>'[1]Лицевые счета домов свод'!G2531</f>
        <v>4025.3799999999997</v>
      </c>
      <c r="G24" s="11">
        <f>'[1]Лицевые счета домов свод'!H2531</f>
        <v>3846.5699999999997</v>
      </c>
      <c r="H24" s="11">
        <f>'[1]Лицевые счета домов свод'!I2531</f>
        <v>3424.4799999999996</v>
      </c>
      <c r="I24" s="11">
        <f>'[1]Лицевые счета домов свод'!J2531</f>
        <v>1788.8100000000009</v>
      </c>
      <c r="J24" s="11">
        <f>'[1]Лицевые счета домов свод'!K2531</f>
        <v>-1187.9100000000005</v>
      </c>
      <c r="K24" s="10"/>
    </row>
    <row r="25" spans="1:11" ht="15" hidden="1">
      <c r="A25" s="10"/>
      <c r="B25" s="10"/>
      <c r="C25" s="10"/>
      <c r="D25" s="11">
        <f>'[1]Лицевые счета домов свод'!E2532</f>
        <v>51.929999999999836</v>
      </c>
      <c r="E25" s="11">
        <f>'[1]Лицевые счета домов свод'!F2532</f>
        <v>-51.929999999999836</v>
      </c>
      <c r="F25" s="11">
        <f>'[1]Лицевые счета домов свод'!G2532</f>
        <v>56935.78999999999</v>
      </c>
      <c r="G25" s="11">
        <f>'[1]Лицевые счета домов свод'!H2532</f>
        <v>53512.850000000006</v>
      </c>
      <c r="H25" s="11">
        <f>'[1]Лицевые счета домов свод'!I2532</f>
        <v>53130.59</v>
      </c>
      <c r="I25" s="11">
        <f>'[1]Лицевые счета домов свод'!J2532</f>
        <v>330.33000000000993</v>
      </c>
      <c r="J25" s="11">
        <f>'[1]Лицевые счета домов свод'!K2532</f>
        <v>3474.8699999999903</v>
      </c>
      <c r="K25" s="10"/>
    </row>
    <row r="26" spans="1:11" ht="15" hidden="1">
      <c r="A26" s="10"/>
      <c r="B26" s="10"/>
      <c r="C26" s="10"/>
      <c r="D26" s="11">
        <f>'[1]Лицевые счета домов свод'!E2533</f>
        <v>-596.07</v>
      </c>
      <c r="E26" s="11">
        <f>'[1]Лицевые счета домов свод'!F2533</f>
        <v>596.07</v>
      </c>
      <c r="F26" s="11">
        <f>'[1]Лицевые счета домов свод'!G2533</f>
        <v>1031.61</v>
      </c>
      <c r="G26" s="11">
        <f>'[1]Лицевые счета домов свод'!H2533</f>
        <v>981.15</v>
      </c>
      <c r="H26" s="11">
        <f>'[1]Лицевые счета домов свод'!I2533</f>
        <v>1031.61</v>
      </c>
      <c r="I26" s="11">
        <f>'[1]Лицевые счета домов свод'!J2533</f>
        <v>545.6100000000001</v>
      </c>
      <c r="J26" s="11">
        <f>'[1]Лицевые счета домов свод'!K2533</f>
        <v>-545.6100000000001</v>
      </c>
      <c r="K26" s="10"/>
    </row>
    <row r="27" spans="1:11" ht="15" hidden="1">
      <c r="A27" s="10"/>
      <c r="B27" s="10"/>
      <c r="C27" s="10"/>
      <c r="D27" s="11">
        <f>'[1]Лицевые счета домов свод'!E2534</f>
        <v>3657.12</v>
      </c>
      <c r="E27" s="11">
        <f>'[1]Лицевые счета домов свод'!F2534</f>
        <v>-3657.12</v>
      </c>
      <c r="F27" s="11">
        <f>'[1]Лицевые счета домов свод'!G2534</f>
        <v>13260.63</v>
      </c>
      <c r="G27" s="11">
        <f>'[1]Лицевые счета домов свод'!H2534</f>
        <v>12835.37</v>
      </c>
      <c r="H27" s="11">
        <f>'[1]Лицевые счета домов свод'!I2534</f>
        <v>13260.63</v>
      </c>
      <c r="I27" s="11">
        <f>'[1]Лицевые счета домов свод'!J2534</f>
        <v>-4082.379999999997</v>
      </c>
      <c r="J27" s="11">
        <f>'[1]Лицевые счета домов свод'!K2534</f>
        <v>4082.3799999999965</v>
      </c>
      <c r="K27" s="10"/>
    </row>
    <row r="28" spans="1:11" ht="15" hidden="1">
      <c r="A28" s="10"/>
      <c r="B28" s="10"/>
      <c r="C28" s="10"/>
      <c r="D28" s="11">
        <f>'[1]Лицевые счета домов свод'!E2535</f>
        <v>19112.17</v>
      </c>
      <c r="E28" s="11">
        <f>'[1]Лицевые счета домов свод'!F2535</f>
        <v>-19112.17</v>
      </c>
      <c r="F28" s="11">
        <f>'[1]Лицевые счета домов свод'!G2535</f>
        <v>102548.87</v>
      </c>
      <c r="G28" s="11">
        <f>'[1]Лицевые счета домов свод'!H2535</f>
        <v>97484.06999999999</v>
      </c>
      <c r="H28" s="11">
        <f>'[1]Лицевые счета домов свод'!I2535</f>
        <v>102548.87</v>
      </c>
      <c r="I28" s="11">
        <f>'[1]Лицевые счета домов свод'!J2535</f>
        <v>-24176.969999999994</v>
      </c>
      <c r="J28" s="11">
        <f>'[1]Лицевые счета домов свод'!K2535</f>
        <v>24176.969999999994</v>
      </c>
      <c r="K28" s="10"/>
    </row>
    <row r="29" spans="1:11" ht="15" hidden="1">
      <c r="A29" s="10"/>
      <c r="B29" s="10"/>
      <c r="C29" s="10"/>
      <c r="D29" s="11">
        <f>'[1]Лицевые счета домов свод'!E2536</f>
        <v>27501.879999999997</v>
      </c>
      <c r="E29" s="11">
        <f>'[1]Лицевые счета домов свод'!F2536</f>
        <v>-27501.879999999997</v>
      </c>
      <c r="F29" s="11">
        <f>'[1]Лицевые счета домов свод'!G2536</f>
        <v>109922.53000000001</v>
      </c>
      <c r="G29" s="11">
        <f>'[1]Лицевые счета домов свод'!H2536</f>
        <v>91997.43</v>
      </c>
      <c r="H29" s="11">
        <f>'[1]Лицевые счета домов свод'!I2536</f>
        <v>109922.53000000001</v>
      </c>
      <c r="I29" s="11">
        <f>'[1]Лицевые счета домов свод'!J2536</f>
        <v>-45426.98</v>
      </c>
      <c r="J29" s="11">
        <f>'[1]Лицевые счета домов свод'!K2536</f>
        <v>45426.98</v>
      </c>
      <c r="K29" s="10"/>
    </row>
    <row r="30" spans="1:11" ht="15" hidden="1">
      <c r="A30" s="10"/>
      <c r="B30" s="10"/>
      <c r="C30" s="10"/>
      <c r="D30" s="11">
        <f>'[1]Лицевые счета домов свод'!E2537</f>
        <v>20540.309999999998</v>
      </c>
      <c r="E30" s="11">
        <f>'[1]Лицевые счета домов свод'!F2537</f>
        <v>-20540.309999999998</v>
      </c>
      <c r="F30" s="11">
        <f>'[1]Лицевые счета домов свод'!G2537</f>
        <v>102170.25</v>
      </c>
      <c r="G30" s="11">
        <f>'[1]Лицевые счета домов свод'!H2537</f>
        <v>98385.53</v>
      </c>
      <c r="H30" s="11">
        <f>'[1]Лицевые счета домов свод'!I2537</f>
        <v>102170.25</v>
      </c>
      <c r="I30" s="11">
        <f>'[1]Лицевые счета домов свод'!J2537</f>
        <v>-24325.03</v>
      </c>
      <c r="J30" s="11">
        <f>'[1]Лицевые счета домов свод'!K2537</f>
        <v>24325.03</v>
      </c>
      <c r="K30" s="10"/>
    </row>
    <row r="31" spans="1:11" ht="15" hidden="1">
      <c r="A31" s="10"/>
      <c r="B31" s="10"/>
      <c r="C31" s="10"/>
      <c r="D31" s="11">
        <f>'[1]Лицевые счета домов свод'!E2538</f>
        <v>-7318.45</v>
      </c>
      <c r="E31" s="11">
        <f>'[1]Лицевые счета домов свод'!F2538</f>
        <v>7318.45</v>
      </c>
      <c r="F31" s="11">
        <f>'[1]Лицевые счета домов свод'!G2538</f>
        <v>0</v>
      </c>
      <c r="G31" s="11">
        <f>'[1]Лицевые счета домов свод'!H2538</f>
        <v>0</v>
      </c>
      <c r="H31" s="11">
        <f>'[1]Лицевые счета домов свод'!I2538</f>
        <v>0</v>
      </c>
      <c r="I31" s="11">
        <f>'[1]Лицевые счета домов свод'!J2538</f>
        <v>7318.45</v>
      </c>
      <c r="J31" s="11">
        <f>'[1]Лицевые счета домов свод'!K2538</f>
        <v>-7318.45</v>
      </c>
      <c r="K31" s="10"/>
    </row>
    <row r="32" spans="1:11" ht="15.75">
      <c r="A32" s="5"/>
      <c r="B32" s="36" t="s">
        <v>15</v>
      </c>
      <c r="C32" s="36"/>
      <c r="D32" s="15">
        <f aca="true" t="shared" si="2" ref="D32:J32">SUM(D23:D31)+D22+D12</f>
        <v>229697.13</v>
      </c>
      <c r="E32" s="15">
        <f t="shared" si="2"/>
        <v>-147950.19</v>
      </c>
      <c r="F32" s="15">
        <f t="shared" si="2"/>
        <v>1032698.16</v>
      </c>
      <c r="G32" s="15">
        <f t="shared" si="2"/>
        <v>976668.8049999999</v>
      </c>
      <c r="H32" s="16">
        <f t="shared" si="2"/>
        <v>996718.29937</v>
      </c>
      <c r="I32" s="16">
        <f t="shared" si="2"/>
        <v>-167999.68436999997</v>
      </c>
      <c r="J32" s="16">
        <f t="shared" si="2"/>
        <v>285726.48500000004</v>
      </c>
      <c r="K32" s="5"/>
    </row>
    <row r="33" spans="1:1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8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5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81" zoomScaleNormal="81" zoomScalePageLayoutView="0" workbookViewId="0" topLeftCell="A28">
      <selection activeCell="E41" activeCellId="1" sqref="A6:IV31 E41"/>
    </sheetView>
  </sheetViews>
  <sheetFormatPr defaultColWidth="11.57421875" defaultRowHeight="12.75"/>
  <cols>
    <col min="1" max="1" width="8.7109375" style="0" customWidth="1"/>
    <col min="2" max="2" width="85.421875" style="0" customWidth="1"/>
    <col min="3" max="3" width="28.57421875" style="0" customWidth="1"/>
    <col min="4" max="4" width="52.00390625" style="0" customWidth="1"/>
  </cols>
  <sheetData>
    <row r="1" spans="1:4" ht="32.25" customHeight="1">
      <c r="A1" s="37" t="s">
        <v>16</v>
      </c>
      <c r="B1" s="37"/>
      <c r="C1" s="37"/>
      <c r="D1" s="37"/>
    </row>
    <row r="2" spans="1:4" ht="36">
      <c r="A2" s="19" t="s">
        <v>1</v>
      </c>
      <c r="B2" s="20" t="s">
        <v>17</v>
      </c>
      <c r="C2" s="20" t="s">
        <v>2</v>
      </c>
      <c r="D2" s="20" t="s">
        <v>18</v>
      </c>
    </row>
    <row r="3" spans="1:4" ht="18.75">
      <c r="A3" s="21">
        <v>1</v>
      </c>
      <c r="B3" s="21" t="s">
        <v>19</v>
      </c>
      <c r="C3" s="21" t="s">
        <v>20</v>
      </c>
      <c r="D3" s="21" t="s">
        <v>21</v>
      </c>
    </row>
    <row r="4" spans="1:4" ht="18.75">
      <c r="A4" s="21">
        <v>2</v>
      </c>
      <c r="B4" s="21" t="s">
        <v>19</v>
      </c>
      <c r="C4" s="21" t="s">
        <v>20</v>
      </c>
      <c r="D4" s="21" t="s">
        <v>21</v>
      </c>
    </row>
    <row r="5" spans="1:4" ht="37.5">
      <c r="A5" s="21">
        <v>3</v>
      </c>
      <c r="B5" s="22" t="s">
        <v>22</v>
      </c>
      <c r="C5" s="21" t="s">
        <v>20</v>
      </c>
      <c r="D5" s="22" t="s">
        <v>23</v>
      </c>
    </row>
    <row r="6" spans="1:4" ht="27" customHeight="1">
      <c r="A6" s="37" t="s">
        <v>24</v>
      </c>
      <c r="B6" s="37"/>
      <c r="C6" s="37"/>
      <c r="D6" s="37"/>
    </row>
    <row r="7" spans="1:4" ht="36">
      <c r="A7" s="19" t="s">
        <v>1</v>
      </c>
      <c r="B7" s="20" t="s">
        <v>17</v>
      </c>
      <c r="C7" s="20" t="s">
        <v>2</v>
      </c>
      <c r="D7" s="20" t="s">
        <v>18</v>
      </c>
    </row>
    <row r="8" spans="1:4" ht="30" customHeight="1">
      <c r="A8" s="21">
        <v>1</v>
      </c>
      <c r="B8" s="23" t="s">
        <v>25</v>
      </c>
      <c r="C8" s="24" t="s">
        <v>20</v>
      </c>
      <c r="D8" s="24" t="s">
        <v>26</v>
      </c>
    </row>
    <row r="9" spans="1:4" ht="24.75" customHeight="1">
      <c r="A9" s="21">
        <v>2</v>
      </c>
      <c r="B9" s="23" t="s">
        <v>25</v>
      </c>
      <c r="C9" s="24" t="s">
        <v>20</v>
      </c>
      <c r="D9" s="24" t="s">
        <v>27</v>
      </c>
    </row>
    <row r="10" spans="1:4" ht="24.75" customHeight="1">
      <c r="A10" s="21">
        <v>2</v>
      </c>
      <c r="B10" s="23" t="s">
        <v>25</v>
      </c>
      <c r="C10" s="24" t="s">
        <v>20</v>
      </c>
      <c r="D10" s="24" t="s">
        <v>28</v>
      </c>
    </row>
    <row r="11" spans="1:4" ht="21.75" customHeight="1">
      <c r="A11" s="21">
        <v>3</v>
      </c>
      <c r="B11" s="23" t="s">
        <v>25</v>
      </c>
      <c r="C11" s="24" t="s">
        <v>20</v>
      </c>
      <c r="D11" s="24" t="s">
        <v>29</v>
      </c>
    </row>
    <row r="12" spans="1:4" ht="18.75">
      <c r="A12" s="21">
        <v>4</v>
      </c>
      <c r="B12" s="25" t="s">
        <v>30</v>
      </c>
      <c r="C12" s="21" t="s">
        <v>20</v>
      </c>
      <c r="D12" s="21" t="s">
        <v>31</v>
      </c>
    </row>
    <row r="13" spans="1:4" ht="28.5" customHeight="1">
      <c r="A13" s="37" t="s">
        <v>32</v>
      </c>
      <c r="B13" s="37"/>
      <c r="C13" s="37"/>
      <c r="D13" s="37"/>
    </row>
    <row r="14" spans="1:4" ht="36">
      <c r="A14" s="19" t="s">
        <v>1</v>
      </c>
      <c r="B14" s="20" t="s">
        <v>17</v>
      </c>
      <c r="C14" s="20" t="s">
        <v>2</v>
      </c>
      <c r="D14" s="20" t="s">
        <v>18</v>
      </c>
    </row>
    <row r="15" spans="1:4" ht="24.75" customHeight="1">
      <c r="A15" s="21">
        <v>1</v>
      </c>
      <c r="B15" s="26" t="s">
        <v>33</v>
      </c>
      <c r="C15" s="21" t="s">
        <v>20</v>
      </c>
      <c r="D15" s="21"/>
    </row>
    <row r="16" spans="1:4" ht="26.25" customHeight="1">
      <c r="A16" s="37" t="s">
        <v>34</v>
      </c>
      <c r="B16" s="37"/>
      <c r="C16" s="37"/>
      <c r="D16" s="37"/>
    </row>
    <row r="17" spans="1:4" ht="36">
      <c r="A17" s="19" t="s">
        <v>1</v>
      </c>
      <c r="B17" s="20" t="s">
        <v>17</v>
      </c>
      <c r="C17" s="20" t="s">
        <v>2</v>
      </c>
      <c r="D17" s="20" t="s">
        <v>18</v>
      </c>
    </row>
    <row r="18" spans="1:4" ht="28.5" customHeight="1">
      <c r="A18" s="21">
        <v>1</v>
      </c>
      <c r="B18" s="25" t="s">
        <v>35</v>
      </c>
      <c r="C18" s="21" t="s">
        <v>20</v>
      </c>
      <c r="D18" s="21"/>
    </row>
    <row r="19" spans="1:4" ht="18.75">
      <c r="A19" s="21">
        <v>2</v>
      </c>
      <c r="B19" s="21" t="s">
        <v>36</v>
      </c>
      <c r="C19" s="21" t="s">
        <v>20</v>
      </c>
      <c r="D19" s="21"/>
    </row>
    <row r="20" spans="1:4" ht="18.75">
      <c r="A20" s="21">
        <v>3</v>
      </c>
      <c r="B20" s="21" t="s">
        <v>37</v>
      </c>
      <c r="C20" s="21" t="s">
        <v>20</v>
      </c>
      <c r="D20" s="21" t="s">
        <v>38</v>
      </c>
    </row>
    <row r="21" spans="1:4" ht="18.75">
      <c r="A21" s="21">
        <v>4</v>
      </c>
      <c r="B21" s="21" t="s">
        <v>37</v>
      </c>
      <c r="C21" s="21" t="s">
        <v>20</v>
      </c>
      <c r="D21" s="21" t="s">
        <v>39</v>
      </c>
    </row>
    <row r="22" spans="1:4" ht="26.25" customHeight="1">
      <c r="A22" s="21">
        <v>5</v>
      </c>
      <c r="B22" s="23" t="s">
        <v>40</v>
      </c>
      <c r="C22" s="24" t="s">
        <v>20</v>
      </c>
      <c r="D22" s="24" t="s">
        <v>41</v>
      </c>
    </row>
    <row r="23" spans="1:4" ht="18">
      <c r="A23" s="37" t="s">
        <v>42</v>
      </c>
      <c r="B23" s="37"/>
      <c r="C23" s="37"/>
      <c r="D23" s="37"/>
    </row>
    <row r="24" spans="1:4" ht="36">
      <c r="A24" s="19" t="s">
        <v>1</v>
      </c>
      <c r="B24" s="20" t="s">
        <v>17</v>
      </c>
      <c r="C24" s="20" t="s">
        <v>2</v>
      </c>
      <c r="D24" s="20" t="s">
        <v>18</v>
      </c>
    </row>
    <row r="25" spans="1:4" ht="45" customHeight="1">
      <c r="A25" s="21">
        <v>1</v>
      </c>
      <c r="B25" s="26" t="s">
        <v>43</v>
      </c>
      <c r="C25" s="26" t="s">
        <v>20</v>
      </c>
      <c r="D25" s="26" t="s">
        <v>44</v>
      </c>
    </row>
    <row r="26" spans="1:4" ht="18">
      <c r="A26" s="27"/>
      <c r="B26" s="28"/>
      <c r="C26" s="28" t="s">
        <v>45</v>
      </c>
      <c r="D26" s="28"/>
    </row>
    <row r="27" spans="1:4" ht="36">
      <c r="A27" s="19" t="s">
        <v>1</v>
      </c>
      <c r="B27" s="20" t="s">
        <v>17</v>
      </c>
      <c r="C27" s="20" t="s">
        <v>2</v>
      </c>
      <c r="D27" s="20" t="s">
        <v>18</v>
      </c>
    </row>
    <row r="28" spans="1:4" ht="18.75">
      <c r="A28" s="21">
        <v>1</v>
      </c>
      <c r="B28" s="21" t="s">
        <v>46</v>
      </c>
      <c r="C28" s="21" t="s">
        <v>20</v>
      </c>
      <c r="D28" s="21" t="s">
        <v>47</v>
      </c>
    </row>
    <row r="29" spans="1:4" ht="37.5">
      <c r="A29" s="21">
        <v>2</v>
      </c>
      <c r="B29" s="26" t="s">
        <v>48</v>
      </c>
      <c r="C29" s="26" t="s">
        <v>20</v>
      </c>
      <c r="D29" s="26"/>
    </row>
    <row r="30" spans="1:4" ht="18">
      <c r="A30" s="38" t="s">
        <v>49</v>
      </c>
      <c r="B30" s="38"/>
      <c r="C30" s="38"/>
      <c r="D30" s="38"/>
    </row>
    <row r="31" spans="1:4" ht="18">
      <c r="A31" s="19" t="s">
        <v>50</v>
      </c>
      <c r="B31" s="20" t="s">
        <v>17</v>
      </c>
      <c r="C31" s="20" t="s">
        <v>2</v>
      </c>
      <c r="D31" s="20" t="s">
        <v>18</v>
      </c>
    </row>
    <row r="32" spans="1:4" ht="18.75">
      <c r="A32" s="21">
        <v>1</v>
      </c>
      <c r="B32" s="23" t="s">
        <v>51</v>
      </c>
      <c r="C32" s="23" t="s">
        <v>20</v>
      </c>
      <c r="D32" s="23" t="s">
        <v>41</v>
      </c>
    </row>
    <row r="33" spans="1:4" ht="18.75">
      <c r="A33" s="21">
        <v>2</v>
      </c>
      <c r="B33" s="21" t="s">
        <v>52</v>
      </c>
      <c r="C33" s="26" t="s">
        <v>20</v>
      </c>
      <c r="D33" s="29"/>
    </row>
    <row r="34" spans="1:4" ht="30" customHeight="1">
      <c r="A34" s="38" t="s">
        <v>53</v>
      </c>
      <c r="B34" s="38"/>
      <c r="C34" s="38"/>
      <c r="D34" s="38"/>
    </row>
    <row r="35" spans="1:4" ht="36">
      <c r="A35" s="19" t="s">
        <v>1</v>
      </c>
      <c r="B35" s="20" t="s">
        <v>17</v>
      </c>
      <c r="C35" s="20" t="s">
        <v>2</v>
      </c>
      <c r="D35" s="20" t="s">
        <v>18</v>
      </c>
    </row>
    <row r="36" spans="1:4" ht="18.75">
      <c r="A36" s="21">
        <v>1</v>
      </c>
      <c r="B36" s="21" t="s">
        <v>54</v>
      </c>
      <c r="C36" s="21" t="s">
        <v>20</v>
      </c>
      <c r="D36" s="21" t="s">
        <v>55</v>
      </c>
    </row>
    <row r="37" spans="1:4" ht="18.75">
      <c r="A37" s="21">
        <v>2</v>
      </c>
      <c r="B37" s="26" t="s">
        <v>56</v>
      </c>
      <c r="C37" s="21" t="s">
        <v>20</v>
      </c>
      <c r="D37" s="26"/>
    </row>
    <row r="38" spans="1:4" ht="37.5">
      <c r="A38" s="21">
        <v>3</v>
      </c>
      <c r="B38" s="26" t="s">
        <v>57</v>
      </c>
      <c r="C38" s="21" t="s">
        <v>20</v>
      </c>
      <c r="D38" s="29" t="s">
        <v>58</v>
      </c>
    </row>
    <row r="39" spans="1:4" ht="27" customHeight="1">
      <c r="A39" s="38" t="s">
        <v>59</v>
      </c>
      <c r="B39" s="38"/>
      <c r="C39" s="38"/>
      <c r="D39" s="38"/>
    </row>
    <row r="40" spans="1:4" ht="36">
      <c r="A40" s="19" t="s">
        <v>1</v>
      </c>
      <c r="B40" s="20" t="s">
        <v>17</v>
      </c>
      <c r="C40" s="20" t="s">
        <v>2</v>
      </c>
      <c r="D40" s="20" t="s">
        <v>18</v>
      </c>
    </row>
    <row r="41" spans="1:4" ht="18.75">
      <c r="A41" s="21">
        <v>1</v>
      </c>
      <c r="B41" s="26" t="s">
        <v>60</v>
      </c>
      <c r="C41" s="26" t="s">
        <v>20</v>
      </c>
      <c r="D41" s="29"/>
    </row>
    <row r="42" spans="1:4" ht="18.75">
      <c r="A42" s="21">
        <v>2</v>
      </c>
      <c r="B42" s="26" t="s">
        <v>61</v>
      </c>
      <c r="C42" s="26" t="s">
        <v>20</v>
      </c>
      <c r="D42" s="26"/>
    </row>
    <row r="43" spans="1:4" ht="18.75">
      <c r="A43" s="21">
        <v>3</v>
      </c>
      <c r="B43" s="26" t="s">
        <v>62</v>
      </c>
      <c r="C43" s="26" t="s">
        <v>20</v>
      </c>
      <c r="D43" s="26" t="s">
        <v>63</v>
      </c>
    </row>
    <row r="44" spans="1:4" ht="29.25" customHeight="1">
      <c r="A44" s="38" t="s">
        <v>64</v>
      </c>
      <c r="B44" s="38"/>
      <c r="C44" s="38"/>
      <c r="D44" s="38"/>
    </row>
    <row r="45" spans="1:4" ht="36">
      <c r="A45" s="19" t="s">
        <v>1</v>
      </c>
      <c r="B45" s="20" t="s">
        <v>17</v>
      </c>
      <c r="C45" s="20" t="s">
        <v>2</v>
      </c>
      <c r="D45" s="20" t="s">
        <v>18</v>
      </c>
    </row>
    <row r="46" spans="1:4" ht="18.75">
      <c r="A46" s="21">
        <v>1</v>
      </c>
      <c r="B46" s="25" t="s">
        <v>65</v>
      </c>
      <c r="C46" s="26" t="s">
        <v>20</v>
      </c>
      <c r="D46" s="25"/>
    </row>
    <row r="47" spans="1:4" ht="37.5">
      <c r="A47" s="21">
        <v>2</v>
      </c>
      <c r="B47" s="26" t="s">
        <v>66</v>
      </c>
      <c r="C47" s="26" t="s">
        <v>20</v>
      </c>
      <c r="D47" s="26"/>
    </row>
    <row r="48" spans="1:4" ht="18">
      <c r="A48" s="39" t="s">
        <v>67</v>
      </c>
      <c r="B48" s="39"/>
      <c r="C48" s="39"/>
      <c r="D48" s="39"/>
    </row>
    <row r="49" spans="1:4" ht="36">
      <c r="A49" s="19" t="s">
        <v>1</v>
      </c>
      <c r="B49" s="20" t="s">
        <v>17</v>
      </c>
      <c r="C49" s="20" t="s">
        <v>2</v>
      </c>
      <c r="D49" s="20" t="s">
        <v>18</v>
      </c>
    </row>
    <row r="50" spans="1:4" ht="18.75">
      <c r="A50" s="21">
        <v>1</v>
      </c>
      <c r="B50" s="22" t="s">
        <v>68</v>
      </c>
      <c r="C50" s="21"/>
      <c r="D50" s="21" t="s">
        <v>69</v>
      </c>
    </row>
    <row r="51" spans="1:4" ht="37.5">
      <c r="A51" s="21">
        <v>2</v>
      </c>
      <c r="B51" s="30" t="s">
        <v>70</v>
      </c>
      <c r="C51" s="21" t="s">
        <v>20</v>
      </c>
      <c r="D51" s="21"/>
    </row>
  </sheetData>
  <sheetProtection selectLockedCells="1" selectUnlockedCells="1"/>
  <mergeCells count="10">
    <mergeCell ref="A34:D34"/>
    <mergeCell ref="A39:D39"/>
    <mergeCell ref="A44:D44"/>
    <mergeCell ref="A48:D48"/>
    <mergeCell ref="A1:D1"/>
    <mergeCell ref="A6:D6"/>
    <mergeCell ref="A13:D13"/>
    <mergeCell ref="A16:D16"/>
    <mergeCell ref="A23:D23"/>
    <mergeCell ref="A30:D30"/>
  </mergeCells>
  <printOptions/>
  <pageMargins left="0.19652777777777777" right="0.19652777777777777" top="0.4375" bottom="0.6118055555555555" header="0.17222222222222222" footer="0.34652777777777777"/>
  <pageSetup horizontalDpi="300" verticalDpi="300" orientation="portrait" paperSize="9" scale="5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="81" zoomScaleNormal="81" zoomScalePageLayoutView="0" workbookViewId="0" topLeftCell="A1">
      <selection activeCell="H11" sqref="A6:IV31"/>
    </sheetView>
  </sheetViews>
  <sheetFormatPr defaultColWidth="11.57421875" defaultRowHeight="12.75"/>
  <cols>
    <col min="1" max="1" width="8.7109375" style="0" customWidth="1"/>
    <col min="2" max="2" width="60.28125" style="0" customWidth="1"/>
    <col min="3" max="3" width="23.57421875" style="0" customWidth="1"/>
    <col min="4" max="4" width="42.00390625" style="0" customWidth="1"/>
  </cols>
  <sheetData>
    <row r="1" spans="1:4" ht="27.75" customHeight="1">
      <c r="A1" s="37" t="s">
        <v>16</v>
      </c>
      <c r="B1" s="37"/>
      <c r="C1" s="37"/>
      <c r="D1" s="37"/>
    </row>
    <row r="2" spans="1:4" ht="27.75" customHeight="1">
      <c r="A2" s="19" t="s">
        <v>1</v>
      </c>
      <c r="B2" s="20" t="s">
        <v>17</v>
      </c>
      <c r="C2" s="20" t="s">
        <v>2</v>
      </c>
      <c r="D2" s="20" t="s">
        <v>18</v>
      </c>
    </row>
    <row r="3" spans="1:4" ht="27.75" customHeight="1">
      <c r="A3" s="21">
        <v>1</v>
      </c>
      <c r="B3" s="26" t="s">
        <v>71</v>
      </c>
      <c r="C3" s="21" t="s">
        <v>20</v>
      </c>
      <c r="D3" s="21"/>
    </row>
    <row r="4" spans="1:4" ht="27.75" customHeight="1">
      <c r="A4" s="37" t="s">
        <v>24</v>
      </c>
      <c r="B4" s="37"/>
      <c r="C4" s="37"/>
      <c r="D4" s="37"/>
    </row>
    <row r="5" spans="1:4" ht="27.75" customHeight="1">
      <c r="A5" s="19" t="s">
        <v>1</v>
      </c>
      <c r="B5" s="20" t="s">
        <v>17</v>
      </c>
      <c r="C5" s="20" t="s">
        <v>2</v>
      </c>
      <c r="D5" s="20" t="s">
        <v>18</v>
      </c>
    </row>
    <row r="6" spans="1:4" ht="27.75" customHeight="1">
      <c r="A6" s="21">
        <v>1</v>
      </c>
      <c r="B6" s="31" t="s">
        <v>72</v>
      </c>
      <c r="C6" s="24" t="s">
        <v>20</v>
      </c>
      <c r="D6" s="24"/>
    </row>
    <row r="7" spans="1:4" ht="27.75" customHeight="1">
      <c r="A7" s="21">
        <v>2</v>
      </c>
      <c r="B7" s="25" t="s">
        <v>73</v>
      </c>
      <c r="C7" s="21" t="s">
        <v>20</v>
      </c>
      <c r="D7" s="21"/>
    </row>
    <row r="8" spans="1:4" ht="27.75" customHeight="1">
      <c r="A8" s="37" t="s">
        <v>74</v>
      </c>
      <c r="B8" s="37"/>
      <c r="C8" s="37"/>
      <c r="D8" s="37"/>
    </row>
    <row r="9" spans="1:4" ht="27.75" customHeight="1">
      <c r="A9" s="19" t="s">
        <v>1</v>
      </c>
      <c r="B9" s="20" t="s">
        <v>17</v>
      </c>
      <c r="C9" s="20" t="s">
        <v>2</v>
      </c>
      <c r="D9" s="20" t="s">
        <v>18</v>
      </c>
    </row>
    <row r="10" spans="1:4" ht="27.75" customHeight="1">
      <c r="A10" s="21">
        <v>1</v>
      </c>
      <c r="B10" s="26" t="s">
        <v>75</v>
      </c>
      <c r="C10" s="21" t="s">
        <v>20</v>
      </c>
      <c r="D10" s="21" t="s">
        <v>76</v>
      </c>
    </row>
    <row r="11" spans="1:4" ht="27.75" customHeight="1">
      <c r="A11" s="21">
        <v>2</v>
      </c>
      <c r="B11" s="26" t="s">
        <v>77</v>
      </c>
      <c r="C11" s="21" t="s">
        <v>20</v>
      </c>
      <c r="D11" s="21" t="s">
        <v>78</v>
      </c>
    </row>
    <row r="12" spans="1:4" ht="27.75" customHeight="1">
      <c r="A12" s="40" t="s">
        <v>34</v>
      </c>
      <c r="B12" s="40"/>
      <c r="C12" s="40"/>
      <c r="D12" s="40"/>
    </row>
    <row r="13" spans="1:4" ht="27.75" customHeight="1">
      <c r="A13" s="19" t="s">
        <v>1</v>
      </c>
      <c r="B13" s="20" t="s">
        <v>17</v>
      </c>
      <c r="C13" s="20" t="s">
        <v>2</v>
      </c>
      <c r="D13" s="20" t="s">
        <v>18</v>
      </c>
    </row>
    <row r="14" spans="1:4" ht="27.75" customHeight="1">
      <c r="A14" s="21">
        <v>1</v>
      </c>
      <c r="B14" s="25" t="s">
        <v>79</v>
      </c>
      <c r="C14" s="21" t="s">
        <v>20</v>
      </c>
      <c r="D14" s="21"/>
    </row>
    <row r="15" spans="1:4" ht="27.75" customHeight="1">
      <c r="A15" s="21">
        <v>2</v>
      </c>
      <c r="B15" s="21" t="s">
        <v>80</v>
      </c>
      <c r="C15" s="21" t="s">
        <v>20</v>
      </c>
      <c r="D15" s="21" t="s">
        <v>81</v>
      </c>
    </row>
    <row r="16" spans="1:4" ht="27.75" customHeight="1">
      <c r="A16" s="41" t="s">
        <v>82</v>
      </c>
      <c r="B16" s="41"/>
      <c r="C16" s="41"/>
      <c r="D16" s="41"/>
    </row>
    <row r="17" spans="1:4" ht="27.75" customHeight="1">
      <c r="A17" s="19" t="s">
        <v>1</v>
      </c>
      <c r="B17" s="20" t="s">
        <v>17</v>
      </c>
      <c r="C17" s="20" t="s">
        <v>2</v>
      </c>
      <c r="D17" s="20" t="s">
        <v>18</v>
      </c>
    </row>
    <row r="18" spans="1:4" ht="27.75" customHeight="1">
      <c r="A18" s="21">
        <v>1</v>
      </c>
      <c r="B18" s="26" t="s">
        <v>83</v>
      </c>
      <c r="C18" s="21" t="s">
        <v>20</v>
      </c>
      <c r="D18" s="21"/>
    </row>
    <row r="19" spans="1:4" ht="27.75" customHeight="1">
      <c r="A19" s="41" t="s">
        <v>84</v>
      </c>
      <c r="B19" s="41"/>
      <c r="C19" s="41"/>
      <c r="D19" s="41"/>
    </row>
    <row r="20" spans="1:4" ht="27.75" customHeight="1">
      <c r="A20" s="19" t="s">
        <v>1</v>
      </c>
      <c r="B20" s="20" t="s">
        <v>17</v>
      </c>
      <c r="C20" s="20" t="s">
        <v>2</v>
      </c>
      <c r="D20" s="20" t="s">
        <v>18</v>
      </c>
    </row>
    <row r="21" spans="1:4" ht="27.75" customHeight="1">
      <c r="A21" s="21">
        <v>1</v>
      </c>
      <c r="B21" s="26" t="s">
        <v>85</v>
      </c>
      <c r="C21" s="21" t="s">
        <v>20</v>
      </c>
      <c r="D21" s="29" t="s">
        <v>86</v>
      </c>
    </row>
    <row r="22" spans="1:4" ht="27.75" customHeight="1">
      <c r="A22" s="21">
        <v>2</v>
      </c>
      <c r="B22" s="26" t="s">
        <v>87</v>
      </c>
      <c r="C22" s="26" t="s">
        <v>20</v>
      </c>
      <c r="D22" s="29" t="s">
        <v>88</v>
      </c>
    </row>
    <row r="23" spans="1:4" ht="27.75" customHeight="1">
      <c r="A23" s="42" t="s">
        <v>89</v>
      </c>
      <c r="B23" s="42"/>
      <c r="C23" s="42"/>
      <c r="D23" s="42"/>
    </row>
    <row r="24" spans="1:4" ht="27.75" customHeight="1">
      <c r="A24" s="19" t="s">
        <v>1</v>
      </c>
      <c r="B24" s="20" t="s">
        <v>17</v>
      </c>
      <c r="C24" s="20" t="s">
        <v>2</v>
      </c>
      <c r="D24" s="20" t="s">
        <v>18</v>
      </c>
    </row>
    <row r="25" spans="1:4" ht="27.75" customHeight="1">
      <c r="A25" s="21">
        <v>1</v>
      </c>
      <c r="B25" s="22" t="s">
        <v>90</v>
      </c>
      <c r="C25" s="21" t="s">
        <v>20</v>
      </c>
      <c r="D25" s="21" t="s">
        <v>91</v>
      </c>
    </row>
    <row r="26" spans="1:4" ht="27.75" customHeight="1">
      <c r="A26" s="41" t="s">
        <v>92</v>
      </c>
      <c r="B26" s="41"/>
      <c r="C26" s="41"/>
      <c r="D26" s="41"/>
    </row>
    <row r="27" spans="1:4" ht="27.75" customHeight="1">
      <c r="A27" s="19" t="s">
        <v>1</v>
      </c>
      <c r="B27" s="20" t="s">
        <v>17</v>
      </c>
      <c r="C27" s="20" t="s">
        <v>2</v>
      </c>
      <c r="D27" s="20" t="s">
        <v>18</v>
      </c>
    </row>
    <row r="28" spans="1:4" ht="27.75" customHeight="1">
      <c r="A28" s="21">
        <v>1</v>
      </c>
      <c r="B28" s="25" t="s">
        <v>72</v>
      </c>
      <c r="C28" s="21" t="s">
        <v>20</v>
      </c>
      <c r="D28" s="25"/>
    </row>
    <row r="29" spans="1:4" ht="27.75" customHeight="1">
      <c r="A29" s="21">
        <v>2</v>
      </c>
      <c r="B29" s="26" t="s">
        <v>93</v>
      </c>
      <c r="C29" s="21" t="s">
        <v>20</v>
      </c>
      <c r="D29" s="26" t="s">
        <v>94</v>
      </c>
    </row>
  </sheetData>
  <sheetProtection selectLockedCells="1" selectUnlockedCells="1"/>
  <mergeCells count="8">
    <mergeCell ref="A23:D23"/>
    <mergeCell ref="A26:D26"/>
    <mergeCell ref="A1:D1"/>
    <mergeCell ref="A4:D4"/>
    <mergeCell ref="A8:D8"/>
    <mergeCell ref="A12:D12"/>
    <mergeCell ref="A16:D16"/>
    <mergeCell ref="A19:D19"/>
  </mergeCells>
  <printOptions/>
  <pageMargins left="0.19652777777777777" right="0.19652777777777777" top="0.4618055555555556" bottom="0.46458333333333335" header="0.19652777777777777" footer="0.1993055555555555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2019-11-07T05:33:40Z</dcterms:modified>
  <cp:category/>
  <cp:version/>
  <cp:contentType/>
  <cp:contentStatus/>
</cp:coreProperties>
</file>